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эгида меню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0" i="1" l="1"/>
  <c r="A190" i="1"/>
  <c r="L189" i="1"/>
  <c r="J189" i="1"/>
  <c r="I189" i="1"/>
  <c r="H189" i="1"/>
  <c r="G189" i="1"/>
  <c r="F189" i="1"/>
  <c r="B181" i="1"/>
  <c r="A181" i="1"/>
  <c r="L180" i="1"/>
  <c r="J180" i="1"/>
  <c r="I180" i="1"/>
  <c r="H180" i="1"/>
  <c r="G180" i="1"/>
  <c r="F180" i="1"/>
  <c r="B173" i="1"/>
  <c r="A173" i="1"/>
  <c r="L172" i="1"/>
  <c r="J172" i="1"/>
  <c r="I172" i="1"/>
  <c r="H172" i="1"/>
  <c r="G172" i="1"/>
  <c r="F172" i="1"/>
  <c r="B163" i="1"/>
  <c r="A163" i="1"/>
  <c r="L162" i="1"/>
  <c r="J162" i="1"/>
  <c r="I162" i="1"/>
  <c r="H162" i="1"/>
  <c r="G162" i="1"/>
  <c r="F162" i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I143" i="1"/>
  <c r="H143" i="1"/>
  <c r="G143" i="1"/>
  <c r="F143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I106" i="1"/>
  <c r="H106" i="1"/>
  <c r="G106" i="1"/>
  <c r="F106" i="1"/>
  <c r="B99" i="1"/>
  <c r="A99" i="1"/>
  <c r="L98" i="1"/>
  <c r="J98" i="1"/>
  <c r="I98" i="1"/>
  <c r="H98" i="1"/>
  <c r="G98" i="1"/>
  <c r="F98" i="1"/>
  <c r="B90" i="1"/>
  <c r="A90" i="1"/>
  <c r="L89" i="1"/>
  <c r="L99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24" i="1" l="1"/>
  <c r="I43" i="1"/>
  <c r="L62" i="1"/>
  <c r="L117" i="1"/>
  <c r="L173" i="1"/>
  <c r="J43" i="1"/>
  <c r="F62" i="1"/>
  <c r="J154" i="1"/>
  <c r="L24" i="1"/>
  <c r="L81" i="1"/>
  <c r="L136" i="1"/>
  <c r="L190" i="1"/>
  <c r="G190" i="1"/>
  <c r="J173" i="1"/>
  <c r="H190" i="1"/>
  <c r="F190" i="1"/>
  <c r="I190" i="1"/>
  <c r="G173" i="1"/>
  <c r="J190" i="1"/>
  <c r="H173" i="1"/>
  <c r="I173" i="1"/>
  <c r="F173" i="1"/>
  <c r="F154" i="1"/>
  <c r="G154" i="1"/>
  <c r="H154" i="1"/>
  <c r="I154" i="1"/>
  <c r="J136" i="1"/>
  <c r="F136" i="1"/>
  <c r="G136" i="1"/>
  <c r="H136" i="1"/>
  <c r="I136" i="1"/>
  <c r="H117" i="1"/>
  <c r="I117" i="1"/>
  <c r="J117" i="1"/>
  <c r="F117" i="1"/>
  <c r="G117" i="1"/>
  <c r="H99" i="1"/>
  <c r="G99" i="1"/>
  <c r="F99" i="1"/>
  <c r="I99" i="1"/>
  <c r="J99" i="1"/>
  <c r="J81" i="1"/>
  <c r="F81" i="1"/>
  <c r="G81" i="1"/>
  <c r="H81" i="1"/>
  <c r="I81" i="1"/>
  <c r="J62" i="1"/>
  <c r="H62" i="1"/>
  <c r="I62" i="1"/>
  <c r="H43" i="1"/>
  <c r="G43" i="1"/>
  <c r="F43" i="1"/>
  <c r="J24" i="1"/>
  <c r="H24" i="1"/>
  <c r="F24" i="1"/>
  <c r="L191" i="1" l="1"/>
  <c r="J191" i="1"/>
  <c r="G191" i="1"/>
  <c r="I191" i="1"/>
  <c r="H191" i="1"/>
  <c r="F191" i="1"/>
</calcChain>
</file>

<file path=xl/sharedStrings.xml><?xml version="1.0" encoding="utf-8"?>
<sst xmlns="http://schemas.openxmlformats.org/spreadsheetml/2006/main" count="405" uniqueCount="161">
  <si>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</si>
  <si>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</si>
  <si>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</si>
  <si>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</si>
  <si>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</si>
  <si>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</si>
  <si>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</si>
  <si>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</si>
  <si>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</si>
  <si>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</si>
  <si>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</si>
  <si>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</si>
  <si>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</si>
  <si>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</si>
  <si>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</si>
  <si>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</si>
  <si>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</si>
  <si>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</si>
  <si>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</si>
  <si>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</si>
  <si>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</si>
  <si>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</si>
  <si>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</si>
  <si>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</si>
  <si>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</si>
  <si>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</si>
  <si>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</si>
  <si>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</si>
  <si>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</si>
  <si>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</si>
  <si>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</si>
  <si>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</si>
  <si>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</si>
  <si>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</si>
  <si>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</si>
  <si>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</si>
  <si>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</si>
  <si>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</si>
  <si>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</si>
  <si>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на сгущ. Молоке</t>
  </si>
  <si>
    <t>463-2018</t>
  </si>
  <si>
    <t>Яблоко</t>
  </si>
  <si>
    <t>пр</t>
  </si>
  <si>
    <t>№3, 2017</t>
  </si>
  <si>
    <t>Помидор порционно</t>
  </si>
  <si>
    <t>Суп рыбный</t>
  </si>
  <si>
    <t>Гречка отварная</t>
  </si>
  <si>
    <t>Компот из клубники</t>
  </si>
  <si>
    <t>Хлеб пшеничный</t>
  </si>
  <si>
    <t>Хлеб ржано-пшеничный</t>
  </si>
  <si>
    <t>54-3з</t>
  </si>
  <si>
    <t>140-2017</t>
  </si>
  <si>
    <t>268-2017</t>
  </si>
  <si>
    <t>171-2017</t>
  </si>
  <si>
    <t>342-2017</t>
  </si>
  <si>
    <t>Кофейный напиток со сгущю молоком</t>
  </si>
  <si>
    <t>380-2017</t>
  </si>
  <si>
    <t>Булочка с маслом</t>
  </si>
  <si>
    <t>775-2017</t>
  </si>
  <si>
    <t>Груша</t>
  </si>
  <si>
    <t>Огурец порционно</t>
  </si>
  <si>
    <t>Щи со свежей капусты со сметаной</t>
  </si>
  <si>
    <t>88-2017</t>
  </si>
  <si>
    <t>Бифштекс из говядины</t>
  </si>
  <si>
    <t>266-2017</t>
  </si>
  <si>
    <t>Макароны отварные</t>
  </si>
  <si>
    <t>203-2017</t>
  </si>
  <si>
    <t>Компот из кураги</t>
  </si>
  <si>
    <t>348-2017</t>
  </si>
  <si>
    <t>Рис с овощами</t>
  </si>
  <si>
    <t>Напиток из шиповника</t>
  </si>
  <si>
    <t>96-2017</t>
  </si>
  <si>
    <t>304-2017</t>
  </si>
  <si>
    <t>388-2017</t>
  </si>
  <si>
    <t>Запеканка творожная со сгущ. Молоком</t>
  </si>
  <si>
    <t>223-2017</t>
  </si>
  <si>
    <t>Чай с лимоном с сахаром</t>
  </si>
  <si>
    <t>377-2017</t>
  </si>
  <si>
    <t>Булочка с маком с п/к колбасой</t>
  </si>
  <si>
    <t>772-2017</t>
  </si>
  <si>
    <t>Бананы</t>
  </si>
  <si>
    <t>Перец сладкий порционно</t>
  </si>
  <si>
    <t>Каша молочная пшенная с маслом</t>
  </si>
  <si>
    <t>Апельсин</t>
  </si>
  <si>
    <t>173-2017</t>
  </si>
  <si>
    <t>Булочка домашняя с сыром</t>
  </si>
  <si>
    <t>424-2017</t>
  </si>
  <si>
    <t>Суп с курицей (спагетти)</t>
  </si>
  <si>
    <t>Картофельное пюре</t>
  </si>
  <si>
    <t>Компот из свежих ягод</t>
  </si>
  <si>
    <t>101-2017</t>
  </si>
  <si>
    <t>295-2017</t>
  </si>
  <si>
    <t>128-2017</t>
  </si>
  <si>
    <t>345-2017</t>
  </si>
  <si>
    <t>Чай с молоком</t>
  </si>
  <si>
    <t>378-2017</t>
  </si>
  <si>
    <t>Борщ с мясом</t>
  </si>
  <si>
    <t>81-2017</t>
  </si>
  <si>
    <t>Плов с курицей</t>
  </si>
  <si>
    <t>291-2017</t>
  </si>
  <si>
    <t>Компот из брусники</t>
  </si>
  <si>
    <t>54-11хн-2020</t>
  </si>
  <si>
    <t>Рассольник  с мясом</t>
  </si>
  <si>
    <t>Тефтели из филе с соусом</t>
  </si>
  <si>
    <t>461-2017</t>
  </si>
  <si>
    <t>Перловка отварная</t>
  </si>
  <si>
    <t>54-5г-2020</t>
  </si>
  <si>
    <t>Компот из смородины черной</t>
  </si>
  <si>
    <t>242-2017</t>
  </si>
  <si>
    <t>Омлет с сыром</t>
  </si>
  <si>
    <t>54-4о-2020</t>
  </si>
  <si>
    <t>Котлета из говядины</t>
  </si>
  <si>
    <t>54-19г-2020</t>
  </si>
  <si>
    <t>Капуста тушеная</t>
  </si>
  <si>
    <t>Компот из чернослива</t>
  </si>
  <si>
    <t>Бутерброд с сыром</t>
  </si>
  <si>
    <t>№3-2017</t>
  </si>
  <si>
    <t>Бефстроганов из говядины</t>
  </si>
  <si>
    <t>54-1м-2020</t>
  </si>
  <si>
    <t>Компот из изюма</t>
  </si>
  <si>
    <t>394-2017</t>
  </si>
  <si>
    <t>Каша молочная "Дружба"</t>
  </si>
  <si>
    <t>Мандарины</t>
  </si>
  <si>
    <t>175-2017</t>
  </si>
  <si>
    <t>Солянка домашняя</t>
  </si>
  <si>
    <t>157-2017</t>
  </si>
  <si>
    <t>Компот из вишни</t>
  </si>
  <si>
    <t>Горячий бутерброд</t>
  </si>
  <si>
    <t>№8-2017</t>
  </si>
  <si>
    <t>174-2017</t>
  </si>
  <si>
    <t>Директор</t>
  </si>
  <si>
    <t>Куркина Н.В.</t>
  </si>
  <si>
    <t>МБОУ СОШ № 64</t>
  </si>
  <si>
    <t>Бутерброд маслом с сыром</t>
  </si>
  <si>
    <t>Гороховое пюре</t>
  </si>
  <si>
    <t>199-2017</t>
  </si>
  <si>
    <t>Каша молочная геркулесовая</t>
  </si>
  <si>
    <t>173-2020</t>
  </si>
  <si>
    <t>54-23м-2020</t>
  </si>
  <si>
    <t>Омлет натуральный с сыром</t>
  </si>
  <si>
    <t>211-2017</t>
  </si>
  <si>
    <t>Филе куриное запеченное в сметане</t>
  </si>
  <si>
    <t xml:space="preserve">Каша молочная рисовая с маслом </t>
  </si>
  <si>
    <t xml:space="preserve">Суп куриный, крестьянский с пшеном </t>
  </si>
  <si>
    <t>119-2018</t>
  </si>
  <si>
    <t>Рассольник ленинградский с мясом</t>
  </si>
  <si>
    <t>98-2017</t>
  </si>
  <si>
    <t>Рагу из курицы</t>
  </si>
  <si>
    <t>376-2018</t>
  </si>
  <si>
    <t>Каша молочная кукурузная</t>
  </si>
  <si>
    <t>Котлета рыбная</t>
  </si>
  <si>
    <t>234-2017</t>
  </si>
  <si>
    <t>Кофейный напиток со сгущ. молоком</t>
  </si>
  <si>
    <t>Бутерброд с сыром с маслом</t>
  </si>
  <si>
    <t>Биточки из филе грудки</t>
  </si>
  <si>
    <t>Кофейный напиток со сгущ. Молоком</t>
  </si>
  <si>
    <t>Компот из изюма с лимоном</t>
  </si>
  <si>
    <t>Суп куриный с гречкой</t>
  </si>
  <si>
    <t>Суп гороховый с п/к колбасой</t>
  </si>
  <si>
    <t>102-2017</t>
  </si>
  <si>
    <t>Гуляш из филе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</si>
</sst>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0" fillId="4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I67" sqref="I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7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hidden="1" customWidth="1"/>
    <col min="13" max="16384" width="9.140625" style="2"/>
  </cols>
  <sheetData>
    <row r="1" spans="1:12" ht="15" x14ac:dyDescent="0.25">
      <c r="A1" s="1" t="s">
        <v>7</v>
      </c>
      <c r="C1" s="57" t="s">
        <v>132</v>
      </c>
      <c r="D1" s="58"/>
      <c r="E1" s="58"/>
      <c r="F1" s="12" t="s">
        <v>16</v>
      </c>
      <c r="G1" s="2" t="s">
        <v>17</v>
      </c>
      <c r="H1" s="59" t="s">
        <v>130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131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136</v>
      </c>
      <c r="F6" s="40">
        <v>200</v>
      </c>
      <c r="G6" s="40">
        <v>8.3000000000000007</v>
      </c>
      <c r="H6" s="40">
        <v>12.6</v>
      </c>
      <c r="I6" s="40">
        <v>36.799999999999997</v>
      </c>
      <c r="J6" s="40">
        <v>294.2</v>
      </c>
      <c r="K6" s="41" t="s">
        <v>137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2.5</v>
      </c>
      <c r="H8" s="43">
        <v>2.2000000000000002</v>
      </c>
      <c r="I8" s="43">
        <v>10.6</v>
      </c>
      <c r="J8" s="43">
        <v>71.599999999999994</v>
      </c>
      <c r="K8" s="44" t="s">
        <v>40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153</v>
      </c>
      <c r="F9" s="43">
        <v>65</v>
      </c>
      <c r="G9" s="43">
        <v>7.3</v>
      </c>
      <c r="H9" s="43">
        <v>14.45</v>
      </c>
      <c r="I9" s="43">
        <v>14.76</v>
      </c>
      <c r="J9" s="43">
        <v>220</v>
      </c>
      <c r="K9" s="51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200</v>
      </c>
      <c r="G10" s="43">
        <v>0.7</v>
      </c>
      <c r="H10" s="43">
        <v>0.7</v>
      </c>
      <c r="I10" s="43">
        <v>17.260000000000002</v>
      </c>
      <c r="J10" s="43">
        <v>83</v>
      </c>
      <c r="K10" s="44" t="s">
        <v>42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18.8</v>
      </c>
      <c r="H13" s="19">
        <f t="shared" si="0"/>
        <v>29.95</v>
      </c>
      <c r="I13" s="19">
        <f t="shared" si="0"/>
        <v>79.42</v>
      </c>
      <c r="J13" s="19">
        <f t="shared" si="0"/>
        <v>668.8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0.5</v>
      </c>
      <c r="H14" s="43">
        <v>0.1</v>
      </c>
      <c r="I14" s="43">
        <v>1.5</v>
      </c>
      <c r="J14" s="43">
        <v>8.5</v>
      </c>
      <c r="K14" s="44" t="s">
        <v>50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8.4</v>
      </c>
      <c r="H15" s="43">
        <v>5</v>
      </c>
      <c r="I15" s="43">
        <v>16.850000000000001</v>
      </c>
      <c r="J15" s="43">
        <v>155.15</v>
      </c>
      <c r="K15" s="44" t="s">
        <v>51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154</v>
      </c>
      <c r="F16" s="43">
        <v>100</v>
      </c>
      <c r="G16" s="43">
        <v>19.2</v>
      </c>
      <c r="H16" s="43">
        <v>4.4000000000000004</v>
      </c>
      <c r="I16" s="43">
        <v>13.5</v>
      </c>
      <c r="J16" s="43">
        <v>169.5</v>
      </c>
      <c r="K16" s="44" t="s">
        <v>138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8.1999999999999993</v>
      </c>
      <c r="H17" s="43">
        <v>6.5</v>
      </c>
      <c r="I17" s="43">
        <v>42.8</v>
      </c>
      <c r="J17" s="43">
        <v>268.5</v>
      </c>
      <c r="K17" s="44" t="s">
        <v>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0.3</v>
      </c>
      <c r="H18" s="43">
        <v>0</v>
      </c>
      <c r="I18" s="43">
        <v>10.5</v>
      </c>
      <c r="J18" s="43">
        <v>43.1</v>
      </c>
      <c r="K18" s="44" t="s">
        <v>54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</v>
      </c>
      <c r="H20" s="43">
        <v>0.4</v>
      </c>
      <c r="I20" s="43">
        <v>11.9</v>
      </c>
      <c r="J20" s="43">
        <v>59.4</v>
      </c>
      <c r="K20" s="44" t="s">
        <v>42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40.899999999999991</v>
      </c>
      <c r="H23" s="19">
        <f t="shared" si="2"/>
        <v>16.599999999999998</v>
      </c>
      <c r="I23" s="19">
        <f t="shared" si="2"/>
        <v>111.85000000000001</v>
      </c>
      <c r="J23" s="19">
        <f t="shared" si="2"/>
        <v>774.44999999999993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1485</v>
      </c>
      <c r="G24" s="32">
        <f t="shared" ref="G24:J24" si="4">G13+G23</f>
        <v>59.699999999999989</v>
      </c>
      <c r="H24" s="32">
        <f t="shared" si="4"/>
        <v>46.55</v>
      </c>
      <c r="I24" s="32">
        <f t="shared" si="4"/>
        <v>191.27</v>
      </c>
      <c r="J24" s="32">
        <f t="shared" si="4"/>
        <v>1443.25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139</v>
      </c>
      <c r="F25" s="40">
        <v>150</v>
      </c>
      <c r="G25" s="40">
        <v>13.8</v>
      </c>
      <c r="H25" s="40">
        <v>20.3</v>
      </c>
      <c r="I25" s="40">
        <v>6.4</v>
      </c>
      <c r="J25" s="40">
        <v>263.75</v>
      </c>
      <c r="K25" s="41" t="s">
        <v>140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152</v>
      </c>
      <c r="F27" s="43">
        <v>200</v>
      </c>
      <c r="G27" s="43">
        <v>3.8</v>
      </c>
      <c r="H27" s="43">
        <v>3.5</v>
      </c>
      <c r="I27" s="43">
        <v>11.1</v>
      </c>
      <c r="J27" s="43">
        <v>90.8</v>
      </c>
      <c r="K27" s="44" t="s">
        <v>56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65</v>
      </c>
      <c r="G28" s="43">
        <v>4</v>
      </c>
      <c r="H28" s="43">
        <v>5</v>
      </c>
      <c r="I28" s="43">
        <v>36</v>
      </c>
      <c r="J28" s="43">
        <v>209</v>
      </c>
      <c r="K28" s="44" t="s">
        <v>58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200</v>
      </c>
      <c r="G29" s="43">
        <v>1</v>
      </c>
      <c r="H29" s="43">
        <v>0</v>
      </c>
      <c r="I29" s="43">
        <v>23</v>
      </c>
      <c r="J29" s="43">
        <v>86</v>
      </c>
      <c r="K29" s="44" t="s">
        <v>42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615</v>
      </c>
      <c r="G32" s="19">
        <f t="shared" ref="G32" si="6">SUM(G25:G31)</f>
        <v>22.6</v>
      </c>
      <c r="H32" s="19">
        <f t="shared" ref="H32" si="7">SUM(H25:H31)</f>
        <v>28.8</v>
      </c>
      <c r="I32" s="19">
        <f t="shared" ref="I32" si="8">SUM(I25:I31)</f>
        <v>76.5</v>
      </c>
      <c r="J32" s="19">
        <f t="shared" ref="J32:L32" si="9">SUM(J25:J31)</f>
        <v>649.54999999999995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0.42</v>
      </c>
      <c r="H33" s="43">
        <v>0</v>
      </c>
      <c r="I33" s="43">
        <v>1.08</v>
      </c>
      <c r="J33" s="43">
        <v>6</v>
      </c>
      <c r="K33" s="44" t="s">
        <v>42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102</v>
      </c>
      <c r="F34" s="43">
        <v>250</v>
      </c>
      <c r="G34" s="43">
        <v>11.5</v>
      </c>
      <c r="H34" s="43">
        <v>12.2</v>
      </c>
      <c r="I34" s="43">
        <v>28.5</v>
      </c>
      <c r="J34" s="43">
        <v>270</v>
      </c>
      <c r="K34" s="44" t="s">
        <v>71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>
        <v>90</v>
      </c>
      <c r="G35" s="43">
        <v>12.3</v>
      </c>
      <c r="H35" s="43">
        <v>15.18</v>
      </c>
      <c r="I35" s="43">
        <v>0.28999999999999998</v>
      </c>
      <c r="J35" s="43">
        <v>187.2</v>
      </c>
      <c r="K35" s="44" t="s">
        <v>64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69</v>
      </c>
      <c r="F36" s="43">
        <v>150</v>
      </c>
      <c r="G36" s="43">
        <v>4.2</v>
      </c>
      <c r="H36" s="43">
        <v>5</v>
      </c>
      <c r="I36" s="43">
        <v>36.5</v>
      </c>
      <c r="J36" s="43">
        <v>207.8</v>
      </c>
      <c r="K36" s="44" t="s">
        <v>72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0.4</v>
      </c>
      <c r="H37" s="43">
        <v>0.27</v>
      </c>
      <c r="I37" s="43">
        <v>17.2</v>
      </c>
      <c r="J37" s="43">
        <v>72.8</v>
      </c>
      <c r="K37" s="44" t="s">
        <v>73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</v>
      </c>
      <c r="H39" s="43">
        <v>0.4</v>
      </c>
      <c r="I39" s="43">
        <v>11.9</v>
      </c>
      <c r="J39" s="43">
        <v>59.4</v>
      </c>
      <c r="K39" s="44" t="s">
        <v>42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33.119999999999997</v>
      </c>
      <c r="H42" s="19">
        <f t="shared" ref="H42" si="11">SUM(H33:H41)</f>
        <v>33.25</v>
      </c>
      <c r="I42" s="19">
        <f t="shared" ref="I42" si="12">SUM(I33:I41)</f>
        <v>110.27000000000001</v>
      </c>
      <c r="J42" s="19">
        <f t="shared" ref="J42:L42" si="13">SUM(J33:J41)</f>
        <v>873.49999999999989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1425</v>
      </c>
      <c r="G43" s="32">
        <f t="shared" ref="G43" si="14">G32+G42</f>
        <v>55.72</v>
      </c>
      <c r="H43" s="32">
        <f t="shared" ref="H43" si="15">H32+H42</f>
        <v>62.05</v>
      </c>
      <c r="I43" s="32">
        <f t="shared" ref="I43" si="16">I32+I42</f>
        <v>186.77</v>
      </c>
      <c r="J43" s="32">
        <f t="shared" ref="J43:L43" si="17">J32+J42</f>
        <v>1523.0499999999997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150</v>
      </c>
      <c r="G44" s="40">
        <v>20.12</v>
      </c>
      <c r="H44" s="40">
        <v>13.12</v>
      </c>
      <c r="I44" s="40">
        <v>42</v>
      </c>
      <c r="J44" s="40">
        <v>266.75</v>
      </c>
      <c r="K44" s="41" t="s">
        <v>75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0.3</v>
      </c>
      <c r="H46" s="43">
        <v>0</v>
      </c>
      <c r="I46" s="43">
        <v>6.7</v>
      </c>
      <c r="J46" s="43">
        <v>27.6</v>
      </c>
      <c r="K46" s="44" t="s">
        <v>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78</v>
      </c>
      <c r="F47" s="43">
        <v>70</v>
      </c>
      <c r="G47" s="43">
        <v>4</v>
      </c>
      <c r="H47" s="43">
        <v>10</v>
      </c>
      <c r="I47" s="43">
        <v>27</v>
      </c>
      <c r="J47" s="43">
        <v>147</v>
      </c>
      <c r="K47" s="44" t="s">
        <v>79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80</v>
      </c>
      <c r="F48" s="43">
        <v>200</v>
      </c>
      <c r="G48" s="43">
        <v>1.8</v>
      </c>
      <c r="H48" s="43">
        <v>0.6</v>
      </c>
      <c r="I48" s="43">
        <v>25.2</v>
      </c>
      <c r="J48" s="43">
        <v>115.2</v>
      </c>
      <c r="K48" s="44" t="s">
        <v>42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26.220000000000002</v>
      </c>
      <c r="H51" s="19">
        <f t="shared" ref="H51" si="19">SUM(H44:H50)</f>
        <v>23.72</v>
      </c>
      <c r="I51" s="19">
        <f t="shared" ref="I51" si="20">SUM(I44:I50)</f>
        <v>100.9</v>
      </c>
      <c r="J51" s="19">
        <f t="shared" ref="J51:L51" si="21">SUM(J44:J50)</f>
        <v>556.55000000000007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>
        <v>0.8</v>
      </c>
      <c r="H52" s="43">
        <v>0</v>
      </c>
      <c r="I52" s="43">
        <v>3.4</v>
      </c>
      <c r="J52" s="43">
        <v>16.8</v>
      </c>
      <c r="K52" s="44" t="s">
        <v>42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8.3000000000000007</v>
      </c>
      <c r="H53" s="43">
        <v>24.3</v>
      </c>
      <c r="I53" s="43">
        <v>29</v>
      </c>
      <c r="J53" s="43">
        <v>367.8</v>
      </c>
      <c r="K53" s="44" t="s">
        <v>62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150</v>
      </c>
      <c r="F54" s="43">
        <v>100</v>
      </c>
      <c r="G54" s="43">
        <v>8.8000000000000007</v>
      </c>
      <c r="H54" s="43">
        <v>1.75</v>
      </c>
      <c r="I54" s="43">
        <v>4.62</v>
      </c>
      <c r="J54" s="43">
        <v>69</v>
      </c>
      <c r="K54" s="44" t="s">
        <v>151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5</v>
      </c>
      <c r="H55" s="43">
        <v>5.3</v>
      </c>
      <c r="I55" s="43">
        <v>35</v>
      </c>
      <c r="J55" s="43">
        <v>208</v>
      </c>
      <c r="K55" s="44" t="s">
        <v>66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1</v>
      </c>
      <c r="H56" s="43">
        <v>0.1</v>
      </c>
      <c r="I56" s="43">
        <v>15.7</v>
      </c>
      <c r="J56" s="43">
        <v>66.900000000000006</v>
      </c>
      <c r="K56" s="44" t="s">
        <v>68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</v>
      </c>
      <c r="H58" s="43">
        <v>0.4</v>
      </c>
      <c r="I58" s="43">
        <v>11.9</v>
      </c>
      <c r="J58" s="43">
        <v>59.4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28.200000000000003</v>
      </c>
      <c r="H61" s="19">
        <f t="shared" ref="H61" si="23">SUM(H52:H60)</f>
        <v>32.050000000000004</v>
      </c>
      <c r="I61" s="19">
        <f t="shared" ref="I61" si="24">SUM(I52:I60)</f>
        <v>114.42</v>
      </c>
      <c r="J61" s="19">
        <f t="shared" ref="J61:L61" si="25">SUM(J52:J60)</f>
        <v>858.19999999999993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1440</v>
      </c>
      <c r="G62" s="32">
        <f t="shared" ref="G62" si="26">G51+G61</f>
        <v>54.42</v>
      </c>
      <c r="H62" s="32">
        <f t="shared" ref="H62" si="27">H51+H61</f>
        <v>55.77</v>
      </c>
      <c r="I62" s="32">
        <f t="shared" ref="I62" si="28">I51+I61</f>
        <v>215.32</v>
      </c>
      <c r="J62" s="32">
        <f t="shared" ref="J62:L62" si="29">J51+J61</f>
        <v>1414.75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200</v>
      </c>
      <c r="G63" s="40">
        <v>8.3000000000000007</v>
      </c>
      <c r="H63" s="40">
        <v>10.1</v>
      </c>
      <c r="I63" s="40">
        <v>37.6</v>
      </c>
      <c r="J63" s="40">
        <v>274.89999999999998</v>
      </c>
      <c r="K63" s="41" t="s">
        <v>84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3</v>
      </c>
      <c r="H65" s="43">
        <v>4</v>
      </c>
      <c r="I65" s="43">
        <v>19</v>
      </c>
      <c r="J65" s="43">
        <v>122</v>
      </c>
      <c r="K65" s="44" t="s">
        <v>40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85</v>
      </c>
      <c r="F66" s="43">
        <v>70</v>
      </c>
      <c r="G66" s="43">
        <v>8.1</v>
      </c>
      <c r="H66" s="43">
        <v>11.5</v>
      </c>
      <c r="I66" s="43">
        <v>23.17</v>
      </c>
      <c r="J66" s="43">
        <v>229.2</v>
      </c>
      <c r="K66" s="44" t="s">
        <v>86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83</v>
      </c>
      <c r="F67" s="43">
        <v>200</v>
      </c>
      <c r="G67" s="43">
        <v>1.8</v>
      </c>
      <c r="H67" s="43">
        <v>0.4</v>
      </c>
      <c r="I67" s="43">
        <v>16.2</v>
      </c>
      <c r="J67" s="43">
        <v>72</v>
      </c>
      <c r="K67" s="44" t="s">
        <v>42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21.2</v>
      </c>
      <c r="H70" s="19">
        <f t="shared" ref="H70" si="31">SUM(H63:H69)</f>
        <v>26</v>
      </c>
      <c r="I70" s="19">
        <f t="shared" ref="I70" si="32">SUM(I63:I69)</f>
        <v>95.970000000000013</v>
      </c>
      <c r="J70" s="19">
        <f t="shared" ref="J70:L70" si="33">SUM(J63:J69)</f>
        <v>698.09999999999991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50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87</v>
      </c>
      <c r="F72" s="43">
        <v>250</v>
      </c>
      <c r="G72" s="43">
        <v>7.1</v>
      </c>
      <c r="H72" s="43">
        <v>9.8000000000000007</v>
      </c>
      <c r="I72" s="43">
        <v>24</v>
      </c>
      <c r="J72" s="43">
        <v>212.5</v>
      </c>
      <c r="K72" s="44" t="s">
        <v>90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141</v>
      </c>
      <c r="F73" s="43">
        <v>100</v>
      </c>
      <c r="G73" s="43">
        <v>30.3</v>
      </c>
      <c r="H73" s="43">
        <v>9.3000000000000007</v>
      </c>
      <c r="I73" s="43">
        <v>0.5</v>
      </c>
      <c r="J73" s="43">
        <v>206.9</v>
      </c>
      <c r="K73" s="44" t="s">
        <v>91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3</v>
      </c>
      <c r="H74" s="43">
        <v>5.7</v>
      </c>
      <c r="I74" s="43">
        <v>23.7</v>
      </c>
      <c r="J74" s="43">
        <v>158</v>
      </c>
      <c r="K74" s="44" t="s">
        <v>92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0.52</v>
      </c>
      <c r="H75" s="43">
        <v>0.18</v>
      </c>
      <c r="I75" s="43">
        <v>25</v>
      </c>
      <c r="J75" s="43">
        <v>102.9</v>
      </c>
      <c r="K75" s="44" t="s">
        <v>93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</v>
      </c>
      <c r="H77" s="43">
        <v>0.4</v>
      </c>
      <c r="I77" s="43">
        <v>11.9</v>
      </c>
      <c r="J77" s="43">
        <v>59.4</v>
      </c>
      <c r="K77" s="44" t="s">
        <v>42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45.72</v>
      </c>
      <c r="H80" s="19">
        <f t="shared" ref="H80" si="35">SUM(H71:H79)</f>
        <v>25.68</v>
      </c>
      <c r="I80" s="19">
        <f t="shared" ref="I80" si="36">SUM(I71:I79)</f>
        <v>101.4</v>
      </c>
      <c r="J80" s="19">
        <f t="shared" ref="J80:L80" si="37">SUM(J71:J79)</f>
        <v>818.49999999999989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1490</v>
      </c>
      <c r="G81" s="32">
        <f t="shared" ref="G81" si="38">G70+G80</f>
        <v>66.92</v>
      </c>
      <c r="H81" s="32">
        <f t="shared" ref="H81" si="39">H70+H80</f>
        <v>51.68</v>
      </c>
      <c r="I81" s="32">
        <f t="shared" ref="I81" si="40">I70+I80</f>
        <v>197.37</v>
      </c>
      <c r="J81" s="32">
        <f t="shared" ref="J81:L81" si="41">J70+J80</f>
        <v>1516.6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141</v>
      </c>
      <c r="F82" s="43">
        <v>100</v>
      </c>
      <c r="G82" s="43">
        <v>30.3</v>
      </c>
      <c r="H82" s="43">
        <v>9.3000000000000007</v>
      </c>
      <c r="I82" s="43">
        <v>0.5</v>
      </c>
      <c r="J82" s="43">
        <v>206.9</v>
      </c>
      <c r="K82" s="44" t="s">
        <v>91</v>
      </c>
      <c r="L82" s="40"/>
    </row>
    <row r="83" spans="1:12" ht="15" x14ac:dyDescent="0.25">
      <c r="A83" s="23"/>
      <c r="B83" s="15"/>
      <c r="C83" s="11"/>
      <c r="D83" s="52" t="s">
        <v>29</v>
      </c>
      <c r="E83" s="42" t="s">
        <v>46</v>
      </c>
      <c r="F83" s="43">
        <v>150</v>
      </c>
      <c r="G83" s="43">
        <v>8.1999999999999993</v>
      </c>
      <c r="H83" s="43">
        <v>8.4</v>
      </c>
      <c r="I83" s="43">
        <v>36</v>
      </c>
      <c r="J83" s="43">
        <v>252.3</v>
      </c>
      <c r="K83" s="44" t="s">
        <v>53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1.52</v>
      </c>
      <c r="H84" s="43">
        <v>1.35</v>
      </c>
      <c r="I84" s="43">
        <v>15.9</v>
      </c>
      <c r="J84" s="43">
        <v>81</v>
      </c>
      <c r="K84" s="44" t="s">
        <v>95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200</v>
      </c>
      <c r="G86" s="43">
        <v>1</v>
      </c>
      <c r="H86" s="43">
        <v>0</v>
      </c>
      <c r="I86" s="43">
        <v>23</v>
      </c>
      <c r="J86" s="43">
        <v>86</v>
      </c>
      <c r="K86" s="44" t="s">
        <v>42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43.32</v>
      </c>
      <c r="H89" s="19">
        <f t="shared" ref="H89" si="43">SUM(H82:H88)</f>
        <v>19.250000000000004</v>
      </c>
      <c r="I89" s="19">
        <f t="shared" ref="I89" si="44">SUM(I82:I88)</f>
        <v>90.2</v>
      </c>
      <c r="J89" s="19">
        <f t="shared" ref="J89:L89" si="45">SUM(J82:J88)</f>
        <v>696.5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0.42</v>
      </c>
      <c r="H90" s="43">
        <v>0</v>
      </c>
      <c r="I90" s="43">
        <v>1.08</v>
      </c>
      <c r="J90" s="43">
        <v>6</v>
      </c>
      <c r="K90" s="44" t="s">
        <v>42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250</v>
      </c>
      <c r="G91" s="43">
        <v>6.6</v>
      </c>
      <c r="H91" s="43">
        <v>17.8</v>
      </c>
      <c r="I91" s="43">
        <v>47.3</v>
      </c>
      <c r="J91" s="43">
        <v>376.1</v>
      </c>
      <c r="K91" s="44" t="s">
        <v>97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98</v>
      </c>
      <c r="F92" s="43">
        <v>320</v>
      </c>
      <c r="G92" s="43">
        <v>26</v>
      </c>
      <c r="H92" s="43">
        <v>8</v>
      </c>
      <c r="I92" s="43">
        <v>33</v>
      </c>
      <c r="J92" s="43">
        <v>306</v>
      </c>
      <c r="K92" s="44" t="s">
        <v>99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5.5" x14ac:dyDescent="0.25">
      <c r="A94" s="23"/>
      <c r="B94" s="15"/>
      <c r="C94" s="11"/>
      <c r="D94" s="7" t="s">
        <v>30</v>
      </c>
      <c r="E94" s="42" t="s">
        <v>100</v>
      </c>
      <c r="F94" s="43">
        <v>200</v>
      </c>
      <c r="G94" s="43">
        <v>0.1</v>
      </c>
      <c r="H94" s="43">
        <v>0.01</v>
      </c>
      <c r="I94" s="43">
        <v>7.9</v>
      </c>
      <c r="J94" s="43">
        <v>32.700000000000003</v>
      </c>
      <c r="K94" s="44" t="s">
        <v>101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</v>
      </c>
      <c r="H96" s="43">
        <v>0.4</v>
      </c>
      <c r="I96" s="43">
        <v>11.9</v>
      </c>
      <c r="J96" s="43">
        <v>59.4</v>
      </c>
      <c r="K96" s="44" t="s">
        <v>42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SUM(F90:F97)</f>
        <v>890</v>
      </c>
      <c r="G98" s="19">
        <f>SUM(G90:G97)</f>
        <v>37.419999999999995</v>
      </c>
      <c r="H98" s="19">
        <f>SUM(H90:H97)</f>
        <v>26.41</v>
      </c>
      <c r="I98" s="19">
        <f>SUM(I90:I97)</f>
        <v>115.98</v>
      </c>
      <c r="J98" s="19">
        <f>SUM(J90:J97)</f>
        <v>850.5</v>
      </c>
      <c r="K98" s="25"/>
      <c r="L98" s="19">
        <f>SUM(L90:L97)</f>
        <v>0</v>
      </c>
    </row>
    <row r="99" spans="1:12" ht="15.75" customHeight="1" x14ac:dyDescent="0.2">
      <c r="A99" s="29">
        <f>A82</f>
        <v>1</v>
      </c>
      <c r="B99" s="30">
        <f>B82</f>
        <v>5</v>
      </c>
      <c r="C99" s="54" t="s">
        <v>4</v>
      </c>
      <c r="D99" s="55"/>
      <c r="E99" s="31"/>
      <c r="F99" s="32">
        <f>F89+F98</f>
        <v>1570</v>
      </c>
      <c r="G99" s="32">
        <f>G89+G98</f>
        <v>80.739999999999995</v>
      </c>
      <c r="H99" s="32">
        <f>H89+H98</f>
        <v>45.660000000000004</v>
      </c>
      <c r="I99" s="32">
        <f>I89+I98</f>
        <v>206.18</v>
      </c>
      <c r="J99" s="32">
        <f>J89+J98</f>
        <v>1547</v>
      </c>
      <c r="K99" s="32"/>
      <c r="L99" s="32">
        <f>L89+L98</f>
        <v>0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142</v>
      </c>
      <c r="F100" s="40">
        <v>200</v>
      </c>
      <c r="G100" s="40">
        <v>6</v>
      </c>
      <c r="H100" s="40">
        <v>10.85</v>
      </c>
      <c r="I100" s="40">
        <v>42.95</v>
      </c>
      <c r="J100" s="40">
        <v>294</v>
      </c>
      <c r="K100" s="41" t="s">
        <v>129</v>
      </c>
      <c r="L100" s="40"/>
    </row>
    <row r="101" spans="1:12" ht="15" x14ac:dyDescent="0.25">
      <c r="A101" s="23"/>
      <c r="B101" s="15"/>
      <c r="C101" s="11"/>
      <c r="D101" s="52" t="s">
        <v>22</v>
      </c>
      <c r="E101" s="42" t="s">
        <v>55</v>
      </c>
      <c r="F101" s="43">
        <v>200</v>
      </c>
      <c r="G101" s="43">
        <v>3.8</v>
      </c>
      <c r="H101" s="43">
        <v>3.5</v>
      </c>
      <c r="I101" s="43">
        <v>11.1</v>
      </c>
      <c r="J101" s="43">
        <v>90.8</v>
      </c>
      <c r="K101" s="44" t="s">
        <v>56</v>
      </c>
      <c r="L101" s="43"/>
    </row>
    <row r="102" spans="1:12" ht="15" x14ac:dyDescent="0.25">
      <c r="A102" s="23"/>
      <c r="B102" s="15"/>
      <c r="C102" s="11"/>
      <c r="D102" s="7" t="s">
        <v>23</v>
      </c>
      <c r="E102" s="42" t="s">
        <v>153</v>
      </c>
      <c r="F102" s="43">
        <v>65</v>
      </c>
      <c r="G102" s="43">
        <v>7.3</v>
      </c>
      <c r="H102" s="43">
        <v>14.45</v>
      </c>
      <c r="I102" s="43">
        <v>14.76</v>
      </c>
      <c r="J102" s="43">
        <v>220</v>
      </c>
      <c r="K102" s="51" t="s">
        <v>43</v>
      </c>
      <c r="L102" s="43"/>
    </row>
    <row r="103" spans="1:12" ht="15" x14ac:dyDescent="0.25">
      <c r="A103" s="23"/>
      <c r="B103" s="15"/>
      <c r="C103" s="11"/>
      <c r="D103" s="7" t="s">
        <v>24</v>
      </c>
      <c r="E103" s="42" t="s">
        <v>83</v>
      </c>
      <c r="F103" s="43">
        <v>200</v>
      </c>
      <c r="G103" s="43">
        <v>1.8</v>
      </c>
      <c r="H103" s="43">
        <v>0.4</v>
      </c>
      <c r="I103" s="43">
        <v>16.2</v>
      </c>
      <c r="J103" s="43">
        <v>72</v>
      </c>
      <c r="K103" s="44" t="s">
        <v>42</v>
      </c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SUM(F100:F105)</f>
        <v>665</v>
      </c>
      <c r="G106" s="19">
        <f>SUM(G100:G105)</f>
        <v>18.900000000000002</v>
      </c>
      <c r="H106" s="19">
        <f>SUM(H100:H105)</f>
        <v>29.199999999999996</v>
      </c>
      <c r="I106" s="19">
        <f>SUM(I100:I105)</f>
        <v>85.01</v>
      </c>
      <c r="J106" s="19">
        <f>SUM(J100:J105)</f>
        <v>676.8</v>
      </c>
      <c r="K106" s="25"/>
      <c r="L106" s="19">
        <f>SUM(L100:L105)</f>
        <v>0</v>
      </c>
    </row>
    <row r="107" spans="1:12" ht="15" x14ac:dyDescent="0.25">
      <c r="A107" s="26">
        <f>A100</f>
        <v>2</v>
      </c>
      <c r="B107" s="13">
        <f>B100</f>
        <v>1</v>
      </c>
      <c r="C107" s="10" t="s">
        <v>25</v>
      </c>
      <c r="D107" s="7" t="s">
        <v>26</v>
      </c>
      <c r="E107" s="42" t="s">
        <v>44</v>
      </c>
      <c r="F107" s="43">
        <v>60</v>
      </c>
      <c r="G107" s="43">
        <v>0.5</v>
      </c>
      <c r="H107" s="43">
        <v>0.1</v>
      </c>
      <c r="I107" s="43">
        <v>1.5</v>
      </c>
      <c r="J107" s="43">
        <v>8.5</v>
      </c>
      <c r="K107" s="44" t="s">
        <v>50</v>
      </c>
      <c r="L107" s="43"/>
    </row>
    <row r="108" spans="1:12" ht="15" x14ac:dyDescent="0.25">
      <c r="A108" s="23"/>
      <c r="B108" s="15"/>
      <c r="C108" s="11"/>
      <c r="D108" s="7" t="s">
        <v>27</v>
      </c>
      <c r="E108" s="42" t="s">
        <v>143</v>
      </c>
      <c r="F108" s="43">
        <v>250</v>
      </c>
      <c r="G108" s="43">
        <v>8.1199999999999992</v>
      </c>
      <c r="H108" s="43">
        <v>5.25</v>
      </c>
      <c r="I108" s="43">
        <v>10.3</v>
      </c>
      <c r="J108" s="43">
        <v>121</v>
      </c>
      <c r="K108" s="44" t="s">
        <v>144</v>
      </c>
      <c r="L108" s="43"/>
    </row>
    <row r="109" spans="1:12" ht="15" x14ac:dyDescent="0.25">
      <c r="A109" s="23"/>
      <c r="B109" s="15"/>
      <c r="C109" s="11"/>
      <c r="D109" s="7" t="s">
        <v>28</v>
      </c>
      <c r="E109" s="42" t="s">
        <v>103</v>
      </c>
      <c r="F109" s="43">
        <v>90</v>
      </c>
      <c r="G109" s="43">
        <v>14</v>
      </c>
      <c r="H109" s="43">
        <v>16</v>
      </c>
      <c r="I109" s="43">
        <v>13</v>
      </c>
      <c r="J109" s="43">
        <v>257</v>
      </c>
      <c r="K109" s="44" t="s">
        <v>104</v>
      </c>
      <c r="L109" s="43"/>
    </row>
    <row r="110" spans="1:12" ht="15" x14ac:dyDescent="0.25">
      <c r="A110" s="23"/>
      <c r="B110" s="15"/>
      <c r="C110" s="11"/>
      <c r="D110" s="7" t="s">
        <v>29</v>
      </c>
      <c r="E110" s="42" t="s">
        <v>105</v>
      </c>
      <c r="F110" s="43">
        <v>150</v>
      </c>
      <c r="G110" s="43">
        <v>4.4000000000000004</v>
      </c>
      <c r="H110" s="43">
        <v>5.9</v>
      </c>
      <c r="I110" s="43">
        <v>33.6</v>
      </c>
      <c r="J110" s="43">
        <v>205.2</v>
      </c>
      <c r="K110" s="44" t="s">
        <v>106</v>
      </c>
      <c r="L110" s="43"/>
    </row>
    <row r="111" spans="1:12" ht="15" x14ac:dyDescent="0.25">
      <c r="A111" s="23"/>
      <c r="B111" s="15"/>
      <c r="C111" s="11"/>
      <c r="D111" s="7" t="s">
        <v>30</v>
      </c>
      <c r="E111" s="42" t="s">
        <v>107</v>
      </c>
      <c r="F111" s="43">
        <v>200</v>
      </c>
      <c r="G111" s="43">
        <v>0.3</v>
      </c>
      <c r="H111" s="43">
        <v>0.1</v>
      </c>
      <c r="I111" s="43">
        <v>8.4</v>
      </c>
      <c r="J111" s="43">
        <v>35.4</v>
      </c>
      <c r="K111" s="44" t="s">
        <v>108</v>
      </c>
      <c r="L111" s="43"/>
    </row>
    <row r="112" spans="1:12" ht="15" x14ac:dyDescent="0.25">
      <c r="A112" s="23"/>
      <c r="B112" s="15"/>
      <c r="C112" s="11"/>
      <c r="D112" s="7" t="s">
        <v>31</v>
      </c>
      <c r="E112" s="42" t="s">
        <v>48</v>
      </c>
      <c r="F112" s="43">
        <v>30</v>
      </c>
      <c r="G112" s="43">
        <v>2.2999999999999998</v>
      </c>
      <c r="H112" s="43">
        <v>0.2</v>
      </c>
      <c r="I112" s="43">
        <v>14.8</v>
      </c>
      <c r="J112" s="43">
        <v>70.3</v>
      </c>
      <c r="K112" s="44" t="s">
        <v>42</v>
      </c>
      <c r="L112" s="43"/>
    </row>
    <row r="113" spans="1:12" ht="15" x14ac:dyDescent="0.25">
      <c r="A113" s="23"/>
      <c r="B113" s="15"/>
      <c r="C113" s="11"/>
      <c r="D113" s="7" t="s">
        <v>32</v>
      </c>
      <c r="E113" s="42" t="s">
        <v>49</v>
      </c>
      <c r="F113" s="43">
        <v>30</v>
      </c>
      <c r="G113" s="43">
        <v>2</v>
      </c>
      <c r="H113" s="43">
        <v>0.4</v>
      </c>
      <c r="I113" s="43">
        <v>11.9</v>
      </c>
      <c r="J113" s="43">
        <v>59.4</v>
      </c>
      <c r="K113" s="44" t="s">
        <v>42</v>
      </c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810</v>
      </c>
      <c r="G116" s="19">
        <f t="shared" ref="G116:J116" si="46">SUM(G107:G115)</f>
        <v>31.619999999999997</v>
      </c>
      <c r="H116" s="19">
        <f t="shared" si="46"/>
        <v>27.95</v>
      </c>
      <c r="I116" s="19">
        <f t="shared" si="46"/>
        <v>93.500000000000014</v>
      </c>
      <c r="J116" s="19">
        <f t="shared" si="46"/>
        <v>756.8</v>
      </c>
      <c r="K116" s="25"/>
      <c r="L116" s="19">
        <f t="shared" ref="L116" si="47">SUM(L107:L115)</f>
        <v>0</v>
      </c>
    </row>
    <row r="117" spans="1:12" ht="15" x14ac:dyDescent="0.2">
      <c r="A117" s="29">
        <f>A100</f>
        <v>2</v>
      </c>
      <c r="B117" s="30">
        <f>B100</f>
        <v>1</v>
      </c>
      <c r="C117" s="54" t="s">
        <v>4</v>
      </c>
      <c r="D117" s="55"/>
      <c r="E117" s="31"/>
      <c r="F117" s="32">
        <f>F106+F116</f>
        <v>1475</v>
      </c>
      <c r="G117" s="32">
        <f t="shared" ref="G117" si="48">G106+G116</f>
        <v>50.519999999999996</v>
      </c>
      <c r="H117" s="32">
        <f t="shared" ref="H117" si="49">H106+H116</f>
        <v>57.149999999999991</v>
      </c>
      <c r="I117" s="32">
        <f t="shared" ref="I117" si="50">I106+I116</f>
        <v>178.51000000000002</v>
      </c>
      <c r="J117" s="32">
        <f t="shared" ref="J117:L117" si="51">J106+J116</f>
        <v>1433.6</v>
      </c>
      <c r="K117" s="32"/>
      <c r="L117" s="32">
        <f t="shared" si="51"/>
        <v>0</v>
      </c>
    </row>
    <row r="118" spans="1:12" ht="25.5" x14ac:dyDescent="0.25">
      <c r="A118" s="14">
        <v>2</v>
      </c>
      <c r="B118" s="15">
        <v>2</v>
      </c>
      <c r="C118" s="22" t="s">
        <v>20</v>
      </c>
      <c r="D118" s="5" t="s">
        <v>21</v>
      </c>
      <c r="E118" s="39" t="s">
        <v>109</v>
      </c>
      <c r="F118" s="40">
        <v>150</v>
      </c>
      <c r="G118" s="40">
        <v>19</v>
      </c>
      <c r="H118" s="40">
        <v>26</v>
      </c>
      <c r="I118" s="40">
        <v>3</v>
      </c>
      <c r="J118" s="40">
        <v>322.10000000000002</v>
      </c>
      <c r="K118" s="41" t="s">
        <v>110</v>
      </c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 t="s">
        <v>39</v>
      </c>
      <c r="F120" s="43">
        <v>200</v>
      </c>
      <c r="G120" s="43">
        <v>2.5</v>
      </c>
      <c r="H120" s="43">
        <v>2.2000000000000002</v>
      </c>
      <c r="I120" s="43">
        <v>10.6</v>
      </c>
      <c r="J120" s="43">
        <v>71.599999999999994</v>
      </c>
      <c r="K120" s="44" t="s">
        <v>40</v>
      </c>
      <c r="L120" s="43"/>
    </row>
    <row r="121" spans="1:12" ht="15" x14ac:dyDescent="0.25">
      <c r="A121" s="14"/>
      <c r="B121" s="15"/>
      <c r="C121" s="11"/>
      <c r="D121" s="7" t="s">
        <v>23</v>
      </c>
      <c r="E121" s="42" t="s">
        <v>57</v>
      </c>
      <c r="F121" s="43">
        <v>65</v>
      </c>
      <c r="G121" s="43">
        <v>4</v>
      </c>
      <c r="H121" s="43">
        <v>5</v>
      </c>
      <c r="I121" s="43">
        <v>36</v>
      </c>
      <c r="J121" s="43">
        <v>209</v>
      </c>
      <c r="K121" s="44" t="s">
        <v>58</v>
      </c>
      <c r="L121" s="43"/>
    </row>
    <row r="122" spans="1:12" ht="15" x14ac:dyDescent="0.25">
      <c r="A122" s="14"/>
      <c r="B122" s="15"/>
      <c r="C122" s="11"/>
      <c r="D122" s="7" t="s">
        <v>24</v>
      </c>
      <c r="E122" s="42" t="s">
        <v>41</v>
      </c>
      <c r="F122" s="43">
        <v>200</v>
      </c>
      <c r="G122" s="43">
        <v>0.7</v>
      </c>
      <c r="H122" s="43">
        <v>0.7</v>
      </c>
      <c r="I122" s="43">
        <v>17.260000000000002</v>
      </c>
      <c r="J122" s="43">
        <v>83</v>
      </c>
      <c r="K122" s="44" t="s">
        <v>42</v>
      </c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615</v>
      </c>
      <c r="G125" s="19">
        <f t="shared" ref="G125:J125" si="52">SUM(G118:G124)</f>
        <v>26.2</v>
      </c>
      <c r="H125" s="19">
        <f t="shared" si="52"/>
        <v>33.900000000000006</v>
      </c>
      <c r="I125" s="19">
        <f t="shared" si="52"/>
        <v>66.86</v>
      </c>
      <c r="J125" s="19">
        <f t="shared" si="52"/>
        <v>685.7</v>
      </c>
      <c r="K125" s="25"/>
      <c r="L125" s="19">
        <f t="shared" ref="L125" si="53">SUM(L118:L124)</f>
        <v>0</v>
      </c>
    </row>
    <row r="126" spans="1:12" ht="15" x14ac:dyDescent="0.25">
      <c r="A126" s="13">
        <f>A118</f>
        <v>2</v>
      </c>
      <c r="B126" s="13">
        <f>B118</f>
        <v>2</v>
      </c>
      <c r="C126" s="10" t="s">
        <v>25</v>
      </c>
      <c r="D126" s="7" t="s">
        <v>26</v>
      </c>
      <c r="E126" s="42" t="s">
        <v>60</v>
      </c>
      <c r="F126" s="43">
        <v>60</v>
      </c>
      <c r="G126" s="43">
        <v>0.42</v>
      </c>
      <c r="H126" s="43">
        <v>0</v>
      </c>
      <c r="I126" s="43">
        <v>1.08</v>
      </c>
      <c r="J126" s="43">
        <v>6</v>
      </c>
      <c r="K126" s="44" t="s">
        <v>42</v>
      </c>
      <c r="L126" s="43"/>
    </row>
    <row r="127" spans="1:12" ht="15" x14ac:dyDescent="0.25">
      <c r="A127" s="14"/>
      <c r="B127" s="15"/>
      <c r="C127" s="11"/>
      <c r="D127" s="7" t="s">
        <v>27</v>
      </c>
      <c r="E127" s="42" t="s">
        <v>145</v>
      </c>
      <c r="F127" s="43">
        <v>250</v>
      </c>
      <c r="G127" s="43">
        <v>11.5</v>
      </c>
      <c r="H127" s="43">
        <v>12.2</v>
      </c>
      <c r="I127" s="43">
        <v>28.5</v>
      </c>
      <c r="J127" s="43">
        <v>270</v>
      </c>
      <c r="K127" s="44" t="s">
        <v>146</v>
      </c>
      <c r="L127" s="43"/>
    </row>
    <row r="128" spans="1:12" ht="15" x14ac:dyDescent="0.25">
      <c r="A128" s="14"/>
      <c r="B128" s="15"/>
      <c r="C128" s="11"/>
      <c r="D128" s="7" t="s">
        <v>28</v>
      </c>
      <c r="E128" s="42" t="s">
        <v>111</v>
      </c>
      <c r="F128" s="43">
        <v>100</v>
      </c>
      <c r="G128" s="43">
        <v>17.62</v>
      </c>
      <c r="H128" s="43">
        <v>14.87</v>
      </c>
      <c r="I128" s="43">
        <v>14.25</v>
      </c>
      <c r="J128" s="43">
        <v>261.25</v>
      </c>
      <c r="K128" s="44" t="s">
        <v>52</v>
      </c>
      <c r="L128" s="43"/>
    </row>
    <row r="129" spans="1:12" ht="15" x14ac:dyDescent="0.25">
      <c r="A129" s="14"/>
      <c r="B129" s="15"/>
      <c r="C129" s="11"/>
      <c r="D129" s="7" t="s">
        <v>29</v>
      </c>
      <c r="E129" s="42" t="s">
        <v>134</v>
      </c>
      <c r="F129" s="43">
        <v>200</v>
      </c>
      <c r="G129" s="43">
        <v>18.13</v>
      </c>
      <c r="H129" s="43">
        <v>9</v>
      </c>
      <c r="I129" s="43">
        <v>46.67</v>
      </c>
      <c r="J129" s="43">
        <v>340</v>
      </c>
      <c r="K129" s="44" t="s">
        <v>135</v>
      </c>
      <c r="L129" s="43"/>
    </row>
    <row r="130" spans="1:12" ht="15" x14ac:dyDescent="0.25">
      <c r="A130" s="14"/>
      <c r="B130" s="15"/>
      <c r="C130" s="11"/>
      <c r="D130" s="53" t="s">
        <v>30</v>
      </c>
      <c r="E130" s="42" t="s">
        <v>156</v>
      </c>
      <c r="F130" s="43">
        <v>200</v>
      </c>
      <c r="G130" s="43">
        <v>0.5</v>
      </c>
      <c r="H130" s="43">
        <v>0.2</v>
      </c>
      <c r="I130" s="43">
        <v>27</v>
      </c>
      <c r="J130" s="43">
        <v>110.2</v>
      </c>
      <c r="K130" s="44" t="s">
        <v>68</v>
      </c>
      <c r="L130" s="43"/>
    </row>
    <row r="131" spans="1:12" ht="15" x14ac:dyDescent="0.25">
      <c r="A131" s="14"/>
      <c r="B131" s="15"/>
      <c r="C131" s="11"/>
      <c r="D131" s="7" t="s">
        <v>31</v>
      </c>
      <c r="E131" s="42" t="s">
        <v>48</v>
      </c>
      <c r="F131" s="43">
        <v>30</v>
      </c>
      <c r="G131" s="43">
        <v>2.2999999999999998</v>
      </c>
      <c r="H131" s="43">
        <v>0.2</v>
      </c>
      <c r="I131" s="43">
        <v>14.8</v>
      </c>
      <c r="J131" s="43">
        <v>70.3</v>
      </c>
      <c r="K131" s="44" t="s">
        <v>42</v>
      </c>
      <c r="L131" s="43"/>
    </row>
    <row r="132" spans="1:12" ht="15" x14ac:dyDescent="0.25">
      <c r="A132" s="14"/>
      <c r="B132" s="15"/>
      <c r="C132" s="11"/>
      <c r="D132" s="7" t="s">
        <v>32</v>
      </c>
      <c r="E132" s="42" t="s">
        <v>49</v>
      </c>
      <c r="F132" s="43">
        <v>30</v>
      </c>
      <c r="G132" s="43">
        <v>2</v>
      </c>
      <c r="H132" s="43">
        <v>0.4</v>
      </c>
      <c r="I132" s="43">
        <v>11.9</v>
      </c>
      <c r="J132" s="43">
        <v>59.4</v>
      </c>
      <c r="K132" s="44" t="s">
        <v>42</v>
      </c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870</v>
      </c>
      <c r="G135" s="19">
        <f t="shared" ref="G135:J135" si="54">SUM(G126:G134)</f>
        <v>52.47</v>
      </c>
      <c r="H135" s="19">
        <f t="shared" si="54"/>
        <v>36.870000000000005</v>
      </c>
      <c r="I135" s="19">
        <f t="shared" si="54"/>
        <v>144.20000000000002</v>
      </c>
      <c r="J135" s="19">
        <f t="shared" si="54"/>
        <v>1117.1500000000001</v>
      </c>
      <c r="K135" s="25"/>
      <c r="L135" s="19">
        <f t="shared" ref="L135" si="55">SUM(L126:L134)</f>
        <v>0</v>
      </c>
    </row>
    <row r="136" spans="1:12" ht="15" x14ac:dyDescent="0.2">
      <c r="A136" s="33">
        <f>A118</f>
        <v>2</v>
      </c>
      <c r="B136" s="33">
        <f>B118</f>
        <v>2</v>
      </c>
      <c r="C136" s="54" t="s">
        <v>4</v>
      </c>
      <c r="D136" s="55"/>
      <c r="E136" s="31"/>
      <c r="F136" s="32">
        <f>F125+F135</f>
        <v>1485</v>
      </c>
      <c r="G136" s="32">
        <f t="shared" ref="G136" si="56">G125+G135</f>
        <v>78.67</v>
      </c>
      <c r="H136" s="32">
        <f t="shared" ref="H136" si="57">H125+H135</f>
        <v>70.77000000000001</v>
      </c>
      <c r="I136" s="32">
        <f t="shared" ref="I136" si="58">I125+I135</f>
        <v>211.06</v>
      </c>
      <c r="J136" s="32">
        <f t="shared" ref="J136:L136" si="59">J125+J135</f>
        <v>1802.8500000000001</v>
      </c>
      <c r="K136" s="32"/>
      <c r="L136" s="32">
        <f t="shared" si="59"/>
        <v>0</v>
      </c>
    </row>
    <row r="137" spans="1:12" ht="15" x14ac:dyDescent="0.25">
      <c r="A137" s="20">
        <v>2</v>
      </c>
      <c r="B137" s="21">
        <v>3</v>
      </c>
      <c r="C137" s="22" t="s">
        <v>20</v>
      </c>
      <c r="D137" s="5" t="s">
        <v>21</v>
      </c>
      <c r="E137" s="39" t="s">
        <v>74</v>
      </c>
      <c r="F137" s="40">
        <v>150</v>
      </c>
      <c r="G137" s="40">
        <v>20.12</v>
      </c>
      <c r="H137" s="40">
        <v>13.12</v>
      </c>
      <c r="I137" s="40">
        <v>42</v>
      </c>
      <c r="J137" s="40">
        <v>266.75</v>
      </c>
      <c r="K137" s="41" t="s">
        <v>75</v>
      </c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 t="s">
        <v>76</v>
      </c>
      <c r="F139" s="43">
        <v>200</v>
      </c>
      <c r="G139" s="43">
        <v>0.3</v>
      </c>
      <c r="H139" s="43">
        <v>0</v>
      </c>
      <c r="I139" s="43">
        <v>6.7</v>
      </c>
      <c r="J139" s="43">
        <v>27.6</v>
      </c>
      <c r="K139" s="44" t="s">
        <v>77</v>
      </c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 t="s">
        <v>115</v>
      </c>
      <c r="F140" s="43">
        <v>60</v>
      </c>
      <c r="G140" s="43">
        <v>7.3</v>
      </c>
      <c r="H140" s="43">
        <v>14.45</v>
      </c>
      <c r="I140" s="43">
        <v>14.76</v>
      </c>
      <c r="J140" s="43">
        <v>220</v>
      </c>
      <c r="K140" s="51" t="s">
        <v>116</v>
      </c>
      <c r="L140" s="43"/>
    </row>
    <row r="141" spans="1:12" ht="15" x14ac:dyDescent="0.25">
      <c r="A141" s="23"/>
      <c r="B141" s="15"/>
      <c r="C141" s="11"/>
      <c r="D141" s="7" t="s">
        <v>24</v>
      </c>
      <c r="E141" s="42" t="s">
        <v>59</v>
      </c>
      <c r="F141" s="43">
        <v>200</v>
      </c>
      <c r="G141" s="43">
        <v>1</v>
      </c>
      <c r="H141" s="43">
        <v>0</v>
      </c>
      <c r="I141" s="43">
        <v>23</v>
      </c>
      <c r="J141" s="43">
        <v>86</v>
      </c>
      <c r="K141" s="44" t="s">
        <v>42</v>
      </c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SUM(F137:F142)</f>
        <v>610</v>
      </c>
      <c r="G143" s="19">
        <f>SUM(G137:G142)</f>
        <v>28.720000000000002</v>
      </c>
      <c r="H143" s="19">
        <f>SUM(H137:H142)</f>
        <v>27.57</v>
      </c>
      <c r="I143" s="19">
        <f>SUM(I137:I142)</f>
        <v>86.460000000000008</v>
      </c>
      <c r="J143" s="19">
        <f>SUM(J137:J142)</f>
        <v>600.35</v>
      </c>
      <c r="K143" s="25"/>
      <c r="L143" s="19">
        <f>SUM(L137:L142)</f>
        <v>0</v>
      </c>
    </row>
    <row r="144" spans="1:12" ht="15" x14ac:dyDescent="0.25">
      <c r="A144" s="26">
        <f>A137</f>
        <v>2</v>
      </c>
      <c r="B144" s="13">
        <f>B137</f>
        <v>3</v>
      </c>
      <c r="C144" s="10" t="s">
        <v>25</v>
      </c>
      <c r="D144" s="7" t="s">
        <v>26</v>
      </c>
      <c r="E144" s="42" t="s">
        <v>81</v>
      </c>
      <c r="F144" s="43">
        <v>60</v>
      </c>
      <c r="G144" s="43">
        <v>0.8</v>
      </c>
      <c r="H144" s="43">
        <v>0</v>
      </c>
      <c r="I144" s="43">
        <v>3.4</v>
      </c>
      <c r="J144" s="43">
        <v>16.8</v>
      </c>
      <c r="K144" s="44" t="s">
        <v>42</v>
      </c>
      <c r="L144" s="43"/>
    </row>
    <row r="145" spans="1:12" ht="15" x14ac:dyDescent="0.25">
      <c r="A145" s="23"/>
      <c r="B145" s="15"/>
      <c r="C145" s="11"/>
      <c r="D145" s="7" t="s">
        <v>27</v>
      </c>
      <c r="E145" s="42" t="s">
        <v>157</v>
      </c>
      <c r="F145" s="43">
        <v>250</v>
      </c>
      <c r="G145" s="43">
        <v>9.4</v>
      </c>
      <c r="H145" s="43">
        <v>6.5</v>
      </c>
      <c r="I145" s="43">
        <v>19.100000000000001</v>
      </c>
      <c r="J145" s="43">
        <v>167</v>
      </c>
      <c r="K145" s="44" t="s">
        <v>90</v>
      </c>
      <c r="L145" s="43"/>
    </row>
    <row r="146" spans="1:12" ht="25.5" x14ac:dyDescent="0.25">
      <c r="A146" s="23"/>
      <c r="B146" s="15"/>
      <c r="C146" s="11"/>
      <c r="D146" s="7" t="s">
        <v>28</v>
      </c>
      <c r="E146" s="42" t="s">
        <v>117</v>
      </c>
      <c r="F146" s="43">
        <v>100</v>
      </c>
      <c r="G146" s="43">
        <v>15.2</v>
      </c>
      <c r="H146" s="43">
        <v>13.1</v>
      </c>
      <c r="I146" s="43">
        <v>2.5</v>
      </c>
      <c r="J146" s="43">
        <v>188.4</v>
      </c>
      <c r="K146" s="44" t="s">
        <v>118</v>
      </c>
      <c r="L146" s="43"/>
    </row>
    <row r="147" spans="1:12" ht="25.5" x14ac:dyDescent="0.25">
      <c r="A147" s="23"/>
      <c r="B147" s="15"/>
      <c r="C147" s="11"/>
      <c r="D147" s="7" t="s">
        <v>29</v>
      </c>
      <c r="E147" s="42" t="s">
        <v>113</v>
      </c>
      <c r="F147" s="43">
        <v>150</v>
      </c>
      <c r="G147" s="43">
        <v>2.9</v>
      </c>
      <c r="H147" s="43">
        <v>26.4</v>
      </c>
      <c r="I147" s="43">
        <v>9.1999999999999993</v>
      </c>
      <c r="J147" s="43">
        <v>285.89999999999998</v>
      </c>
      <c r="K147" s="44" t="s">
        <v>112</v>
      </c>
      <c r="L147" s="43"/>
    </row>
    <row r="148" spans="1:12" ht="15" x14ac:dyDescent="0.25">
      <c r="A148" s="23"/>
      <c r="B148" s="15"/>
      <c r="C148" s="11"/>
      <c r="D148" s="7" t="s">
        <v>30</v>
      </c>
      <c r="E148" s="42" t="s">
        <v>119</v>
      </c>
      <c r="F148" s="43">
        <v>200</v>
      </c>
      <c r="G148" s="43">
        <v>0.44</v>
      </c>
      <c r="H148" s="43">
        <v>0.02</v>
      </c>
      <c r="I148" s="43">
        <v>27.76</v>
      </c>
      <c r="J148" s="43">
        <v>113</v>
      </c>
      <c r="K148" s="44" t="s">
        <v>120</v>
      </c>
      <c r="L148" s="43"/>
    </row>
    <row r="149" spans="1:12" ht="15" x14ac:dyDescent="0.25">
      <c r="A149" s="23"/>
      <c r="B149" s="15"/>
      <c r="C149" s="11"/>
      <c r="D149" s="7" t="s">
        <v>31</v>
      </c>
      <c r="E149" s="42" t="s">
        <v>48</v>
      </c>
      <c r="F149" s="43">
        <v>30</v>
      </c>
      <c r="G149" s="43">
        <v>2.2999999999999998</v>
      </c>
      <c r="H149" s="43">
        <v>0.2</v>
      </c>
      <c r="I149" s="43">
        <v>14.8</v>
      </c>
      <c r="J149" s="43">
        <v>70.3</v>
      </c>
      <c r="K149" s="44" t="s">
        <v>42</v>
      </c>
      <c r="L149" s="43"/>
    </row>
    <row r="150" spans="1:12" ht="15" x14ac:dyDescent="0.25">
      <c r="A150" s="23"/>
      <c r="B150" s="15"/>
      <c r="C150" s="11"/>
      <c r="D150" s="7" t="s">
        <v>32</v>
      </c>
      <c r="E150" s="42" t="s">
        <v>49</v>
      </c>
      <c r="F150" s="43">
        <v>30</v>
      </c>
      <c r="G150" s="43">
        <v>2</v>
      </c>
      <c r="H150" s="43">
        <v>0.4</v>
      </c>
      <c r="I150" s="43">
        <v>11.9</v>
      </c>
      <c r="J150" s="43">
        <v>59.4</v>
      </c>
      <c r="K150" s="44" t="s">
        <v>42</v>
      </c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820</v>
      </c>
      <c r="G153" s="19">
        <f t="shared" ref="G153:J153" si="60">SUM(G144:G152)</f>
        <v>33.04</v>
      </c>
      <c r="H153" s="19">
        <f t="shared" si="60"/>
        <v>46.620000000000005</v>
      </c>
      <c r="I153" s="19">
        <f t="shared" si="60"/>
        <v>88.660000000000011</v>
      </c>
      <c r="J153" s="19">
        <f t="shared" si="60"/>
        <v>900.8</v>
      </c>
      <c r="K153" s="25"/>
      <c r="L153" s="19">
        <f t="shared" ref="L153" si="61">SUM(L144:L152)</f>
        <v>0</v>
      </c>
    </row>
    <row r="154" spans="1:12" ht="15" x14ac:dyDescent="0.2">
      <c r="A154" s="29">
        <f>A137</f>
        <v>2</v>
      </c>
      <c r="B154" s="30">
        <f>B137</f>
        <v>3</v>
      </c>
      <c r="C154" s="54" t="s">
        <v>4</v>
      </c>
      <c r="D154" s="55"/>
      <c r="E154" s="31"/>
      <c r="F154" s="32">
        <f>F143+F153</f>
        <v>1430</v>
      </c>
      <c r="G154" s="32">
        <f t="shared" ref="G154" si="62">G143+G153</f>
        <v>61.760000000000005</v>
      </c>
      <c r="H154" s="32">
        <f t="shared" ref="H154" si="63">H143+H153</f>
        <v>74.19</v>
      </c>
      <c r="I154" s="32">
        <f t="shared" ref="I154" si="64">I143+I153</f>
        <v>175.12</v>
      </c>
      <c r="J154" s="32">
        <f t="shared" ref="J154:L154" si="65">J143+J153</f>
        <v>1501.15</v>
      </c>
      <c r="K154" s="32"/>
      <c r="L154" s="32">
        <f t="shared" si="65"/>
        <v>0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 t="s">
        <v>121</v>
      </c>
      <c r="F155" s="40">
        <v>200</v>
      </c>
      <c r="G155" s="40">
        <v>4.9000000000000004</v>
      </c>
      <c r="H155" s="40">
        <v>6.9</v>
      </c>
      <c r="I155" s="40">
        <v>24.6</v>
      </c>
      <c r="J155" s="40">
        <v>179.9</v>
      </c>
      <c r="K155" s="41" t="s">
        <v>123</v>
      </c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 t="s">
        <v>155</v>
      </c>
      <c r="F157" s="43">
        <v>200</v>
      </c>
      <c r="G157" s="43">
        <v>3.8</v>
      </c>
      <c r="H157" s="43">
        <v>3.5</v>
      </c>
      <c r="I157" s="43">
        <v>11.1</v>
      </c>
      <c r="J157" s="43">
        <v>90.8</v>
      </c>
      <c r="K157" s="44" t="s">
        <v>56</v>
      </c>
      <c r="L157" s="43"/>
    </row>
    <row r="158" spans="1:12" ht="15" x14ac:dyDescent="0.25">
      <c r="A158" s="23"/>
      <c r="B158" s="15"/>
      <c r="C158" s="11"/>
      <c r="D158" s="7" t="s">
        <v>23</v>
      </c>
      <c r="E158" s="42" t="s">
        <v>133</v>
      </c>
      <c r="F158" s="43">
        <v>65</v>
      </c>
      <c r="G158" s="43">
        <v>6.9</v>
      </c>
      <c r="H158" s="43">
        <v>17.8</v>
      </c>
      <c r="I158" s="43">
        <v>14.6</v>
      </c>
      <c r="J158" s="43">
        <v>246.1</v>
      </c>
      <c r="K158" s="44" t="s">
        <v>116</v>
      </c>
      <c r="L158" s="43"/>
    </row>
    <row r="159" spans="1:12" ht="15" x14ac:dyDescent="0.25">
      <c r="A159" s="23"/>
      <c r="B159" s="15"/>
      <c r="C159" s="11"/>
      <c r="D159" s="7" t="s">
        <v>24</v>
      </c>
      <c r="E159" s="42" t="s">
        <v>122</v>
      </c>
      <c r="F159" s="43">
        <v>130</v>
      </c>
      <c r="G159" s="43">
        <v>1.04</v>
      </c>
      <c r="H159" s="43">
        <v>0.26</v>
      </c>
      <c r="I159" s="43">
        <v>9.75</v>
      </c>
      <c r="J159" s="43">
        <v>42.9</v>
      </c>
      <c r="K159" s="44" t="s">
        <v>42</v>
      </c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595</v>
      </c>
      <c r="G162" s="19">
        <f t="shared" ref="G162:J162" si="66">SUM(G155:G161)</f>
        <v>16.64</v>
      </c>
      <c r="H162" s="19">
        <f t="shared" si="66"/>
        <v>28.460000000000004</v>
      </c>
      <c r="I162" s="19">
        <f t="shared" si="66"/>
        <v>60.050000000000004</v>
      </c>
      <c r="J162" s="19">
        <f t="shared" si="66"/>
        <v>559.69999999999993</v>
      </c>
      <c r="K162" s="25"/>
      <c r="L162" s="19">
        <f t="shared" ref="L162" si="67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 t="s">
        <v>44</v>
      </c>
      <c r="F163" s="43">
        <v>60</v>
      </c>
      <c r="G163" s="43">
        <v>0.5</v>
      </c>
      <c r="H163" s="43">
        <v>0.1</v>
      </c>
      <c r="I163" s="43">
        <v>1.5</v>
      </c>
      <c r="J163" s="43">
        <v>8.5</v>
      </c>
      <c r="K163" s="44" t="s">
        <v>50</v>
      </c>
      <c r="L163" s="43"/>
    </row>
    <row r="164" spans="1:12" ht="15" x14ac:dyDescent="0.25">
      <c r="A164" s="23"/>
      <c r="B164" s="15"/>
      <c r="C164" s="11"/>
      <c r="D164" s="7" t="s">
        <v>27</v>
      </c>
      <c r="E164" s="42" t="s">
        <v>124</v>
      </c>
      <c r="F164" s="43">
        <v>250</v>
      </c>
      <c r="G164" s="43">
        <v>14</v>
      </c>
      <c r="H164" s="43">
        <v>11</v>
      </c>
      <c r="I164" s="43">
        <v>5</v>
      </c>
      <c r="J164" s="43">
        <v>178</v>
      </c>
      <c r="K164" s="44" t="s">
        <v>125</v>
      </c>
      <c r="L164" s="43"/>
    </row>
    <row r="165" spans="1:12" ht="15" x14ac:dyDescent="0.25">
      <c r="A165" s="23"/>
      <c r="B165" s="15"/>
      <c r="C165" s="11"/>
      <c r="D165" s="7" t="s">
        <v>28</v>
      </c>
      <c r="E165" s="42" t="s">
        <v>147</v>
      </c>
      <c r="F165" s="43">
        <v>250</v>
      </c>
      <c r="G165" s="43">
        <v>23.57</v>
      </c>
      <c r="H165" s="43">
        <v>29.14</v>
      </c>
      <c r="I165" s="43">
        <v>19.850000000000001</v>
      </c>
      <c r="J165" s="43">
        <v>435.72</v>
      </c>
      <c r="K165" s="44" t="s">
        <v>148</v>
      </c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 t="s">
        <v>114</v>
      </c>
      <c r="F167" s="43">
        <v>200</v>
      </c>
      <c r="G167" s="43">
        <v>0.5</v>
      </c>
      <c r="H167" s="43">
        <v>0.2</v>
      </c>
      <c r="I167" s="43">
        <v>19.5</v>
      </c>
      <c r="J167" s="43">
        <v>81.3</v>
      </c>
      <c r="K167" s="44" t="s">
        <v>68</v>
      </c>
      <c r="L167" s="43"/>
    </row>
    <row r="168" spans="1:12" ht="15" x14ac:dyDescent="0.25">
      <c r="A168" s="23"/>
      <c r="B168" s="15"/>
      <c r="C168" s="11"/>
      <c r="D168" s="7" t="s">
        <v>31</v>
      </c>
      <c r="E168" s="42" t="s">
        <v>48</v>
      </c>
      <c r="F168" s="43">
        <v>30</v>
      </c>
      <c r="G168" s="43">
        <v>2.2999999999999998</v>
      </c>
      <c r="H168" s="43">
        <v>0.2</v>
      </c>
      <c r="I168" s="43">
        <v>14.8</v>
      </c>
      <c r="J168" s="43">
        <v>70.3</v>
      </c>
      <c r="K168" s="44" t="s">
        <v>42</v>
      </c>
      <c r="L168" s="43"/>
    </row>
    <row r="169" spans="1:12" ht="15" x14ac:dyDescent="0.25">
      <c r="A169" s="23"/>
      <c r="B169" s="15"/>
      <c r="C169" s="11"/>
      <c r="D169" s="7" t="s">
        <v>32</v>
      </c>
      <c r="E169" s="42" t="s">
        <v>49</v>
      </c>
      <c r="F169" s="43">
        <v>30</v>
      </c>
      <c r="G169" s="43">
        <v>2</v>
      </c>
      <c r="H169" s="43">
        <v>0.4</v>
      </c>
      <c r="I169" s="43">
        <v>11.9</v>
      </c>
      <c r="J169" s="43">
        <v>59.4</v>
      </c>
      <c r="K169" s="44" t="s">
        <v>42</v>
      </c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820</v>
      </c>
      <c r="G172" s="19">
        <f t="shared" ref="G172:J172" si="68">SUM(G163:G171)</f>
        <v>42.87</v>
      </c>
      <c r="H172" s="19">
        <f t="shared" si="68"/>
        <v>41.040000000000006</v>
      </c>
      <c r="I172" s="19">
        <f t="shared" si="68"/>
        <v>72.550000000000011</v>
      </c>
      <c r="J172" s="19">
        <f t="shared" si="68"/>
        <v>833.21999999999991</v>
      </c>
      <c r="K172" s="25"/>
      <c r="L172" s="19">
        <f t="shared" ref="L172" si="69">SUM(L163:L171)</f>
        <v>0</v>
      </c>
    </row>
    <row r="173" spans="1:12" ht="15" x14ac:dyDescent="0.2">
      <c r="A173" s="29">
        <f>A155</f>
        <v>2</v>
      </c>
      <c r="B173" s="30">
        <f>B155</f>
        <v>4</v>
      </c>
      <c r="C173" s="54" t="s">
        <v>4</v>
      </c>
      <c r="D173" s="55"/>
      <c r="E173" s="31"/>
      <c r="F173" s="32">
        <f>F162+F172</f>
        <v>1415</v>
      </c>
      <c r="G173" s="32">
        <f t="shared" ref="G173" si="70">G162+G172</f>
        <v>59.51</v>
      </c>
      <c r="H173" s="32">
        <f t="shared" ref="H173" si="71">H162+H172</f>
        <v>69.500000000000014</v>
      </c>
      <c r="I173" s="32">
        <f t="shared" ref="I173" si="72">I162+I172</f>
        <v>132.60000000000002</v>
      </c>
      <c r="J173" s="32">
        <f t="shared" ref="J173:L173" si="73">J162+J172</f>
        <v>1392.9199999999998</v>
      </c>
      <c r="K173" s="32"/>
      <c r="L173" s="32">
        <f t="shared" si="73"/>
        <v>0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 t="s">
        <v>149</v>
      </c>
      <c r="F174" s="40">
        <v>200</v>
      </c>
      <c r="G174" s="40">
        <v>7.64</v>
      </c>
      <c r="H174" s="40">
        <v>11.1</v>
      </c>
      <c r="I174" s="40">
        <v>50.78</v>
      </c>
      <c r="J174" s="40">
        <v>334</v>
      </c>
      <c r="K174" s="41" t="s">
        <v>129</v>
      </c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 t="s">
        <v>39</v>
      </c>
      <c r="F176" s="43">
        <v>200</v>
      </c>
      <c r="G176" s="43">
        <v>2.5</v>
      </c>
      <c r="H176" s="43">
        <v>2.2000000000000002</v>
      </c>
      <c r="I176" s="43">
        <v>10.6</v>
      </c>
      <c r="J176" s="43">
        <v>71.599999999999994</v>
      </c>
      <c r="K176" s="44" t="s">
        <v>40</v>
      </c>
      <c r="L176" s="43"/>
    </row>
    <row r="177" spans="1:12" ht="15" x14ac:dyDescent="0.25">
      <c r="A177" s="23"/>
      <c r="B177" s="15"/>
      <c r="C177" s="11"/>
      <c r="D177" s="7" t="s">
        <v>23</v>
      </c>
      <c r="E177" s="42" t="s">
        <v>127</v>
      </c>
      <c r="F177" s="43">
        <v>70</v>
      </c>
      <c r="G177" s="43">
        <v>14.5</v>
      </c>
      <c r="H177" s="43">
        <v>14.9</v>
      </c>
      <c r="I177" s="43">
        <v>9.6</v>
      </c>
      <c r="J177" s="43">
        <v>230.2</v>
      </c>
      <c r="K177" s="44" t="s">
        <v>128</v>
      </c>
      <c r="L177" s="43"/>
    </row>
    <row r="178" spans="1:12" ht="15" x14ac:dyDescent="0.25">
      <c r="A178" s="23"/>
      <c r="B178" s="15"/>
      <c r="C178" s="11"/>
      <c r="D178" s="7" t="s">
        <v>24</v>
      </c>
      <c r="E178" s="42" t="s">
        <v>80</v>
      </c>
      <c r="F178" s="43">
        <v>200</v>
      </c>
      <c r="G178" s="43">
        <v>1.8</v>
      </c>
      <c r="H178" s="43">
        <v>0.6</v>
      </c>
      <c r="I178" s="43">
        <v>25.2</v>
      </c>
      <c r="J178" s="43">
        <v>115.2</v>
      </c>
      <c r="K178" s="44" t="s">
        <v>42</v>
      </c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.75" customHeight="1" x14ac:dyDescent="0.25">
      <c r="A180" s="24"/>
      <c r="B180" s="17"/>
      <c r="C180" s="8"/>
      <c r="D180" s="18" t="s">
        <v>33</v>
      </c>
      <c r="E180" s="9"/>
      <c r="F180" s="19">
        <f>SUM(F174:F179)</f>
        <v>670</v>
      </c>
      <c r="G180" s="19">
        <f>SUM(G174:G179)</f>
        <v>26.44</v>
      </c>
      <c r="H180" s="19">
        <f>SUM(H174:H179)</f>
        <v>28.800000000000004</v>
      </c>
      <c r="I180" s="19">
        <f>SUM(I174:I179)</f>
        <v>96.18</v>
      </c>
      <c r="J180" s="19">
        <f>SUM(J174:J179)</f>
        <v>751</v>
      </c>
      <c r="K180" s="25"/>
      <c r="L180" s="19">
        <f>SUM(L174:L179)</f>
        <v>0</v>
      </c>
    </row>
    <row r="181" spans="1:12" ht="15" x14ac:dyDescent="0.25">
      <c r="A181" s="26">
        <f>A174</f>
        <v>2</v>
      </c>
      <c r="B181" s="13">
        <f>B174</f>
        <v>5</v>
      </c>
      <c r="C181" s="10" t="s">
        <v>25</v>
      </c>
      <c r="D181" s="7" t="s">
        <v>26</v>
      </c>
      <c r="E181" s="42" t="s">
        <v>60</v>
      </c>
      <c r="F181" s="43">
        <v>60</v>
      </c>
      <c r="G181" s="43">
        <v>0.42</v>
      </c>
      <c r="H181" s="43">
        <v>0</v>
      </c>
      <c r="I181" s="43">
        <v>1.08</v>
      </c>
      <c r="J181" s="43">
        <v>6</v>
      </c>
      <c r="K181" s="44" t="s">
        <v>42</v>
      </c>
      <c r="L181" s="43"/>
    </row>
    <row r="182" spans="1:12" ht="15" x14ac:dyDescent="0.25">
      <c r="A182" s="23"/>
      <c r="B182" s="15"/>
      <c r="C182" s="11"/>
      <c r="D182" s="7" t="s">
        <v>27</v>
      </c>
      <c r="E182" s="42" t="s">
        <v>158</v>
      </c>
      <c r="F182" s="43">
        <v>250</v>
      </c>
      <c r="G182" s="43">
        <v>21</v>
      </c>
      <c r="H182" s="43">
        <v>15.7</v>
      </c>
      <c r="I182" s="43">
        <v>11.7</v>
      </c>
      <c r="J182" s="43">
        <v>270</v>
      </c>
      <c r="K182" s="44" t="s">
        <v>159</v>
      </c>
      <c r="L182" s="43"/>
    </row>
    <row r="183" spans="1:12" ht="15" x14ac:dyDescent="0.25">
      <c r="A183" s="23"/>
      <c r="B183" s="15"/>
      <c r="C183" s="11"/>
      <c r="D183" s="7" t="s">
        <v>28</v>
      </c>
      <c r="E183" s="42" t="s">
        <v>160</v>
      </c>
      <c r="F183" s="43">
        <v>120</v>
      </c>
      <c r="G183" s="43">
        <v>17</v>
      </c>
      <c r="H183" s="43">
        <v>18.3</v>
      </c>
      <c r="I183" s="43">
        <v>3.8</v>
      </c>
      <c r="J183" s="43">
        <v>247</v>
      </c>
      <c r="K183" s="44">
        <v>367</v>
      </c>
      <c r="L183" s="43"/>
    </row>
    <row r="184" spans="1:12" ht="15" x14ac:dyDescent="0.25">
      <c r="A184" s="23"/>
      <c r="B184" s="15"/>
      <c r="C184" s="11"/>
      <c r="D184" s="7" t="s">
        <v>29</v>
      </c>
      <c r="E184" s="42" t="s">
        <v>65</v>
      </c>
      <c r="F184" s="43">
        <v>150</v>
      </c>
      <c r="G184" s="43">
        <v>5</v>
      </c>
      <c r="H184" s="43">
        <v>5.3</v>
      </c>
      <c r="I184" s="43">
        <v>35</v>
      </c>
      <c r="J184" s="43">
        <v>208</v>
      </c>
      <c r="K184" s="44" t="s">
        <v>66</v>
      </c>
      <c r="L184" s="43"/>
    </row>
    <row r="185" spans="1:12" ht="15" x14ac:dyDescent="0.25">
      <c r="A185" s="23"/>
      <c r="B185" s="15"/>
      <c r="C185" s="11"/>
      <c r="D185" s="7" t="s">
        <v>30</v>
      </c>
      <c r="E185" s="42" t="s">
        <v>126</v>
      </c>
      <c r="F185" s="43">
        <v>200</v>
      </c>
      <c r="G185" s="43">
        <v>0.3</v>
      </c>
      <c r="H185" s="43">
        <v>0</v>
      </c>
      <c r="I185" s="43">
        <v>10.5</v>
      </c>
      <c r="J185" s="43">
        <v>43.1</v>
      </c>
      <c r="K185" s="44" t="s">
        <v>54</v>
      </c>
      <c r="L185" s="43"/>
    </row>
    <row r="186" spans="1:12" ht="15" x14ac:dyDescent="0.25">
      <c r="A186" s="23"/>
      <c r="B186" s="15"/>
      <c r="C186" s="11"/>
      <c r="D186" s="7" t="s">
        <v>31</v>
      </c>
      <c r="E186" s="42" t="s">
        <v>48</v>
      </c>
      <c r="F186" s="43">
        <v>30</v>
      </c>
      <c r="G186" s="43">
        <v>2.2999999999999998</v>
      </c>
      <c r="H186" s="43">
        <v>0.2</v>
      </c>
      <c r="I186" s="43">
        <v>14.8</v>
      </c>
      <c r="J186" s="43">
        <v>70.3</v>
      </c>
      <c r="K186" s="44" t="s">
        <v>42</v>
      </c>
      <c r="L186" s="43"/>
    </row>
    <row r="187" spans="1:12" ht="15" x14ac:dyDescent="0.25">
      <c r="A187" s="23"/>
      <c r="B187" s="15"/>
      <c r="C187" s="11"/>
      <c r="D187" s="7" t="s">
        <v>32</v>
      </c>
      <c r="E187" s="42" t="s">
        <v>49</v>
      </c>
      <c r="F187" s="43">
        <v>30</v>
      </c>
      <c r="G187" s="43">
        <v>2</v>
      </c>
      <c r="H187" s="43">
        <v>0.4</v>
      </c>
      <c r="I187" s="43">
        <v>11.9</v>
      </c>
      <c r="J187" s="43">
        <v>59.4</v>
      </c>
      <c r="K187" s="44" t="s">
        <v>42</v>
      </c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4"/>
      <c r="B189" s="17"/>
      <c r="C189" s="8"/>
      <c r="D189" s="18" t="s">
        <v>33</v>
      </c>
      <c r="E189" s="9"/>
      <c r="F189" s="19">
        <f>SUM(F181:F188)</f>
        <v>840</v>
      </c>
      <c r="G189" s="19">
        <f>SUM(G181:G188)</f>
        <v>48.019999999999996</v>
      </c>
      <c r="H189" s="19">
        <f>SUM(H181:H188)</f>
        <v>39.9</v>
      </c>
      <c r="I189" s="19">
        <f>SUM(I181:I188)</f>
        <v>88.78</v>
      </c>
      <c r="J189" s="19">
        <f>SUM(J181:J188)</f>
        <v>903.8</v>
      </c>
      <c r="K189" s="25"/>
      <c r="L189" s="19">
        <f>SUM(L181:L188)</f>
        <v>0</v>
      </c>
    </row>
    <row r="190" spans="1:12" ht="15" x14ac:dyDescent="0.2">
      <c r="A190" s="29">
        <f>A174</f>
        <v>2</v>
      </c>
      <c r="B190" s="30">
        <f>B174</f>
        <v>5</v>
      </c>
      <c r="C190" s="54" t="s">
        <v>4</v>
      </c>
      <c r="D190" s="55"/>
      <c r="E190" s="31"/>
      <c r="F190" s="32">
        <f>F180+F189</f>
        <v>1510</v>
      </c>
      <c r="G190" s="32">
        <f>G180+G189</f>
        <v>74.459999999999994</v>
      </c>
      <c r="H190" s="32">
        <f>H180+H189</f>
        <v>68.7</v>
      </c>
      <c r="I190" s="32">
        <f>I180+I189</f>
        <v>184.96</v>
      </c>
      <c r="J190" s="32">
        <f>J180+J189</f>
        <v>1654.8</v>
      </c>
      <c r="K190" s="32"/>
      <c r="L190" s="32">
        <f>L180+L189</f>
        <v>0</v>
      </c>
    </row>
    <row r="191" spans="1:12" x14ac:dyDescent="0.2">
      <c r="A191" s="27"/>
      <c r="B191" s="28"/>
      <c r="C191" s="56" t="s">
        <v>5</v>
      </c>
      <c r="D191" s="56"/>
      <c r="E191" s="56"/>
      <c r="F191" s="34">
        <f>(F24+F43+F62+F81+F99+F117+F136+F154+F173+F190)/(IF(F24=0,0,1)+IF(F43=0,0,1)+IF(F62=0,0,1)+IF(F81=0,0,1)+IF(F99=0,0,1)+IF(F117=0,0,1)+IF(F136=0,0,1)+IF(F154=0,0,1)+IF(F173=0,0,1)+IF(F190=0,0,1))</f>
        <v>1472.5</v>
      </c>
      <c r="G191" s="34">
        <f>(G24+G43+G62+G81+G99+G117+G136+G154+G173+G190)/(IF(G24=0,0,1)+IF(G43=0,0,1)+IF(G62=0,0,1)+IF(G81=0,0,1)+IF(G99=0,0,1)+IF(G117=0,0,1)+IF(G136=0,0,1)+IF(G154=0,0,1)+IF(G173=0,0,1)+IF(G190=0,0,1))</f>
        <v>64.242000000000004</v>
      </c>
      <c r="H191" s="34">
        <f>(H24+H43+H62+H81+H99+H117+H136+H154+H173+H190)/(IF(H24=0,0,1)+IF(H43=0,0,1)+IF(H62=0,0,1)+IF(H81=0,0,1)+IF(H99=0,0,1)+IF(H117=0,0,1)+IF(H136=0,0,1)+IF(H154=0,0,1)+IF(H173=0,0,1)+IF(H190=0,0,1))</f>
        <v>60.202000000000012</v>
      </c>
      <c r="I191" s="34">
        <f>(I24+I43+I62+I81+I99+I117+I136+I154+I173+I190)/(IF(I24=0,0,1)+IF(I43=0,0,1)+IF(I62=0,0,1)+IF(I81=0,0,1)+IF(I99=0,0,1)+IF(I117=0,0,1)+IF(I136=0,0,1)+IF(I154=0,0,1)+IF(I173=0,0,1)+IF(I190=0,0,1))</f>
        <v>187.916</v>
      </c>
      <c r="J191" s="34">
        <f>(J24+J43+J62+J81+J99+J117+J136+J154+J173+J190)/(IF(J24=0,0,1)+IF(J43=0,0,1)+IF(J62=0,0,1)+IF(J81=0,0,1)+IF(J99=0,0,1)+IF(J117=0,0,1)+IF(J136=0,0,1)+IF(J154=0,0,1)+IF(J173=0,0,1)+IF(J190=0,0,1))</f>
        <v>1522.9969999999998</v>
      </c>
      <c r="K191" s="34"/>
      <c r="L191" s="34" t="e">
        <f>(L24+L43+L62+L81+L99+L117+L136+L154+L173+L190)/(IF(L24=0,0,1)+IF(L43=0,0,1)+IF(L62=0,0,1)+IF(L81=0,0,1)+IF(L99=0,0,1)+IF(L117=0,0,1)+IF(L136=0,0,1)+IF(L154=0,0,1)+IF(L173=0,0,1)+IF(L190=0,0,1))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1:E191"/>
    <mergeCell ref="C190:D190"/>
    <mergeCell ref="C117:D117"/>
    <mergeCell ref="C136:D136"/>
    <mergeCell ref="C154:D154"/>
    <mergeCell ref="C173:D1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2024-12-11T03:12:05Z</cp:lastPrinted>
  <dcterms:created xsi:type="dcterms:W3CDTF">2022-05-16T14:23:56Z</dcterms:created>
  <dcterms:modified xsi:type="dcterms:W3CDTF">2025-02-12T06:38:34Z</dcterms:modified>
</cp:coreProperties>
</file>